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avictoria.sharepoint.com/sites/grpo365t130/Shared Documents/Waste Levy Program/0. Templates/"/>
    </mc:Choice>
  </mc:AlternateContent>
  <xr:revisionPtr revIDLastSave="85" documentId="8_{7E8F5369-9860-4726-A3A9-6A9CD81DBF5C}" xr6:coauthVersionLast="47" xr6:coauthVersionMax="47" xr10:uidLastSave="{25CBF8B5-8233-478E-9CAE-13660C494F68}"/>
  <workbookProtection workbookAlgorithmName="SHA-512" workbookHashValue="bJvPZQllHdPP4UyBudNhwDVDqwdhWKaX0iL5MgiGko4j+R2MrN3GG2bPbjzGHeQvT5BH25QfEWY+/wwe07J+yg==" workbookSaltValue="L+JqbHasAvSjhKtBdAuf+A==" workbookSpinCount="100000" lockStructure="1"/>
  <bookViews>
    <workbookView xWindow="28680" yWindow="2955" windowWidth="29040" windowHeight="15840" xr2:uid="{80ECEEA4-50F3-4B22-B452-DBD811CF5FE0}"/>
  </bookViews>
  <sheets>
    <sheet name="Levy Calcul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B58" i="1"/>
  <c r="D14" i="1"/>
  <c r="H50" i="1"/>
  <c r="H49" i="1"/>
  <c r="C50" i="1"/>
  <c r="C49" i="1"/>
  <c r="I40" i="1"/>
  <c r="I41" i="1"/>
  <c r="I42" i="1"/>
  <c r="I43" i="1"/>
  <c r="I44" i="1"/>
  <c r="I45" i="1"/>
  <c r="I46" i="1"/>
  <c r="I47" i="1"/>
  <c r="I48" i="1"/>
  <c r="I39" i="1"/>
  <c r="D41" i="1"/>
  <c r="D42" i="1"/>
  <c r="D43" i="1"/>
  <c r="D44" i="1"/>
  <c r="D45" i="1"/>
  <c r="D46" i="1"/>
  <c r="D47" i="1"/>
  <c r="D48" i="1"/>
  <c r="D40" i="1"/>
  <c r="D39" i="1"/>
  <c r="C24" i="1"/>
  <c r="D27" i="1" s="1"/>
  <c r="G56" i="1" s="1"/>
  <c r="D23" i="1"/>
  <c r="D22" i="1"/>
  <c r="D21" i="1"/>
  <c r="D20" i="1"/>
  <c r="D19" i="1"/>
  <c r="D18" i="1"/>
  <c r="D17" i="1"/>
  <c r="D16" i="1"/>
  <c r="D15" i="1"/>
  <c r="B56" i="1" l="1"/>
  <c r="I51" i="1"/>
  <c r="G57" i="1" s="1"/>
  <c r="D51" i="1"/>
  <c r="B57" i="1" s="1"/>
  <c r="D26" i="1"/>
  <c r="G55" i="1" s="1"/>
  <c r="C25" i="1"/>
  <c r="G59" i="1" l="1"/>
  <c r="D29" i="1"/>
  <c r="B55" i="1"/>
  <c r="B59" i="1" l="1"/>
</calcChain>
</file>

<file path=xl/sharedStrings.xml><?xml version="1.0" encoding="utf-8"?>
<sst xmlns="http://schemas.openxmlformats.org/spreadsheetml/2006/main" count="103" uniqueCount="76">
  <si>
    <t>Levy Rate ($)</t>
  </si>
  <si>
    <t>Tonnages</t>
  </si>
  <si>
    <t>Sub total</t>
  </si>
  <si>
    <t>Quantity of tonnages:</t>
  </si>
  <si>
    <t>Quantity of tonnages for current reporting period</t>
  </si>
  <si>
    <t>Quantity of tonnages for previous reporting period</t>
  </si>
  <si>
    <t>Current reporting period</t>
  </si>
  <si>
    <t>Previous reporting period</t>
  </si>
  <si>
    <t>15% of quantity of tonnages:</t>
  </si>
  <si>
    <t>Cover rebate</t>
  </si>
  <si>
    <t>Priority packaged waste asbestos</t>
  </si>
  <si>
    <t>Priority waste asbestos containing soils</t>
  </si>
  <si>
    <t>Category B waste - other</t>
  </si>
  <si>
    <t>Category C waste - soil</t>
  </si>
  <si>
    <t>Category C waste - other</t>
  </si>
  <si>
    <t>Category D waste</t>
  </si>
  <si>
    <t>Category B waste - soil</t>
  </si>
  <si>
    <t xml:space="preserve">Waste levy received 
</t>
  </si>
  <si>
    <t xml:space="preserve">Allowable Rebate Claim 
</t>
  </si>
  <si>
    <t>Reporting period:</t>
  </si>
  <si>
    <t>1 July to 30 September</t>
  </si>
  <si>
    <t>1 October to 31 December</t>
  </si>
  <si>
    <t>1 April to 30 June</t>
  </si>
  <si>
    <t>Q1</t>
  </si>
  <si>
    <t>Q2</t>
  </si>
  <si>
    <t>Q3</t>
  </si>
  <si>
    <t>Q4</t>
  </si>
  <si>
    <t>1 January to 31 March</t>
  </si>
  <si>
    <t>if applicable, Offset Credit (from previous quarter)</t>
  </si>
  <si>
    <t xml:space="preserve">e.g Quarter 1 </t>
  </si>
  <si>
    <t>Completed by:</t>
  </si>
  <si>
    <t>Date:</t>
  </si>
  <si>
    <t>Permission:</t>
  </si>
  <si>
    <t>Permission ID:</t>
  </si>
  <si>
    <t>e.g Landfill Operator</t>
  </si>
  <si>
    <t>OLXXXXXXXXX</t>
  </si>
  <si>
    <t>Waste levy statement reporting periods</t>
  </si>
  <si>
    <t>XX</t>
  </si>
  <si>
    <t>Prescribed municipal waste</t>
  </si>
  <si>
    <t>Prescribed industrial waste</t>
  </si>
  <si>
    <t>Prescribed fill material</t>
  </si>
  <si>
    <t>Total rebate claimed</t>
  </si>
  <si>
    <t>Gross Levy total</t>
  </si>
  <si>
    <t>Please complete the applicable highlighted sections</t>
  </si>
  <si>
    <t>Waste category</t>
  </si>
  <si>
    <t>Premises total waste levy amount</t>
  </si>
  <si>
    <t>TABLE 1</t>
  </si>
  <si>
    <t>TABLE 2</t>
  </si>
  <si>
    <t xml:space="preserve">Gross waste levy </t>
  </si>
  <si>
    <t>Offset credit</t>
  </si>
  <si>
    <t>Waste Levy Statement ID:</t>
  </si>
  <si>
    <t>WL-XXXXX</t>
  </si>
  <si>
    <t>Prescribed municipal waste recovered, received this reporting period</t>
  </si>
  <si>
    <t>Prescribed industrial waste recovered, received this reporting period</t>
  </si>
  <si>
    <t>Prescribed fill material recovered, received this reporting period</t>
  </si>
  <si>
    <t>Category B waste recovered, received this reporting period</t>
  </si>
  <si>
    <t>Category C waste recovered, received this reporting period</t>
  </si>
  <si>
    <r>
      <rPr>
        <b/>
        <sz val="11"/>
        <color theme="1"/>
        <rFont val="Calibri"/>
        <family val="2"/>
        <scheme val="minor"/>
      </rPr>
      <t>Statement Summary</t>
    </r>
    <r>
      <rPr>
        <sz val="11"/>
        <color theme="1"/>
        <rFont val="Calibri"/>
        <family val="2"/>
        <scheme val="minor"/>
      </rPr>
      <t xml:space="preserve"> 
Waste Received and Allowable rebate claim (Table 1)</t>
    </r>
  </si>
  <si>
    <r>
      <rPr>
        <b/>
        <sz val="11"/>
        <color theme="1"/>
        <rFont val="Calibri"/>
        <family val="2"/>
        <scheme val="minor"/>
      </rPr>
      <t>Statement Summary</t>
    </r>
    <r>
      <rPr>
        <sz val="11"/>
        <color theme="1"/>
        <rFont val="Calibri"/>
        <family val="2"/>
        <scheme val="minor"/>
      </rPr>
      <t xml:space="preserve">
Waste Received and Allowable rebate claim (Table 2)</t>
    </r>
  </si>
  <si>
    <t>Table 1 - Total Recovery rebate</t>
  </si>
  <si>
    <t>Table 2 - Total Recovery rebate</t>
  </si>
  <si>
    <r>
      <t xml:space="preserve">Only use Table 1 if you are claiming rebate for waste recovered during </t>
    </r>
    <r>
      <rPr>
        <b/>
        <i/>
        <sz val="11"/>
        <color theme="1"/>
        <rFont val="Calibri"/>
        <family val="2"/>
        <scheme val="minor"/>
      </rPr>
      <t>Q1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received in Q1 and Q4</t>
    </r>
    <r>
      <rPr>
        <i/>
        <sz val="11"/>
        <color theme="1"/>
        <rFont val="Calibri"/>
        <family val="2"/>
        <scheme val="minor"/>
      </rPr>
      <t xml:space="preserve"> for previous reporting period (</t>
    </r>
    <r>
      <rPr>
        <b/>
        <i/>
        <sz val="11"/>
        <color theme="1"/>
        <rFont val="Calibri"/>
        <family val="2"/>
        <scheme val="minor"/>
      </rPr>
      <t>Q4</t>
    </r>
    <r>
      <rPr>
        <i/>
        <sz val="11"/>
        <color theme="1"/>
        <rFont val="Calibri"/>
        <family val="2"/>
        <scheme val="minor"/>
      </rPr>
      <t>). Disregard Table 2</t>
    </r>
  </si>
  <si>
    <r>
      <t xml:space="preserve">Only use Table 2 for rebate claims in </t>
    </r>
    <r>
      <rPr>
        <b/>
        <i/>
        <sz val="11"/>
        <color theme="1"/>
        <rFont val="Calibri"/>
        <family val="2"/>
        <scheme val="minor"/>
      </rPr>
      <t>Q2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>Q3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Q4</t>
    </r>
    <r>
      <rPr>
        <i/>
        <sz val="11"/>
        <color theme="1"/>
        <rFont val="Calibri"/>
        <family val="2"/>
        <scheme val="minor"/>
      </rPr>
      <t>. Disregard Table 1</t>
    </r>
  </si>
  <si>
    <r>
      <t xml:space="preserve">Prescribed municipal waste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 </t>
    </r>
  </si>
  <si>
    <r>
      <t xml:space="preserve">Prescribed industrial waste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</t>
    </r>
  </si>
  <si>
    <r>
      <t xml:space="preserve">Prescribed fill material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</t>
    </r>
  </si>
  <si>
    <r>
      <t xml:space="preserve">Category B waste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</t>
    </r>
  </si>
  <si>
    <r>
      <t xml:space="preserve">Category C waste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</t>
    </r>
  </si>
  <si>
    <r>
      <t xml:space="preserve">Prescribed municipal waste recovered, </t>
    </r>
    <r>
      <rPr>
        <i/>
        <sz val="11"/>
        <color theme="1"/>
        <rFont val="Calibri"/>
        <family val="2"/>
        <scheme val="minor"/>
      </rPr>
      <t>received</t>
    </r>
    <r>
      <rPr>
        <sz val="11"/>
        <color theme="1"/>
        <rFont val="Calibri"/>
        <family val="2"/>
        <scheme val="minor"/>
      </rPr>
      <t xml:space="preserve"> in the previous reporting period </t>
    </r>
  </si>
  <si>
    <r>
      <t xml:space="preserve">Prescribed industrial waste recovered, received in the </t>
    </r>
    <r>
      <rPr>
        <i/>
        <sz val="11"/>
        <color theme="1"/>
        <rFont val="Calibri"/>
        <family val="2"/>
        <scheme val="minor"/>
      </rPr>
      <t xml:space="preserve">previous </t>
    </r>
    <r>
      <rPr>
        <sz val="11"/>
        <color theme="1"/>
        <rFont val="Calibri"/>
        <family val="2"/>
        <scheme val="minor"/>
      </rPr>
      <t>reporting period</t>
    </r>
  </si>
  <si>
    <r>
      <t xml:space="preserve">Category C waste recovered, received in the </t>
    </r>
    <r>
      <rPr>
        <i/>
        <sz val="11"/>
        <color theme="1"/>
        <rFont val="Calibri"/>
        <family val="2"/>
        <scheme val="minor"/>
      </rPr>
      <t xml:space="preserve">previous </t>
    </r>
    <r>
      <rPr>
        <sz val="11"/>
        <color theme="1"/>
        <rFont val="Calibri"/>
        <family val="2"/>
        <scheme val="minor"/>
      </rPr>
      <t>reporting period</t>
    </r>
  </si>
  <si>
    <t>e.g FY 2021- 22 Q4</t>
  </si>
  <si>
    <t>e.g FY 2022-23 Q1</t>
  </si>
  <si>
    <t>e.g FY 2022-23 Q2, Q3, Q4</t>
  </si>
  <si>
    <t>e.g FY 2022-23 Q1, Q2, Q3</t>
  </si>
  <si>
    <r>
      <rPr>
        <b/>
        <sz val="16"/>
        <color theme="1"/>
        <rFont val="Calibri"/>
        <family val="2"/>
        <scheme val="minor"/>
      </rPr>
      <t>EPA Waste Levy Calculation Template - Financial Year 2023-24</t>
    </r>
    <r>
      <rPr>
        <b/>
        <sz val="14"/>
        <color theme="1"/>
        <rFont val="Calibri"/>
        <family val="2"/>
        <scheme val="minor"/>
      </rPr>
      <t xml:space="preserve">
Prescribed (Metro) Municipal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</si>
</sst>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6" xfId="0" applyNumberFormat="1" applyBorder="1"/>
    <xf numFmtId="0" fontId="1" fillId="0" borderId="2" xfId="0" applyFont="1" applyBorder="1"/>
    <xf numFmtId="0" fontId="1" fillId="0" borderId="5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/>
    <xf numFmtId="0" fontId="1" fillId="0" borderId="9" xfId="0" applyFont="1" applyBorder="1"/>
    <xf numFmtId="0" fontId="1" fillId="0" borderId="7" xfId="0" applyFont="1" applyBorder="1"/>
    <xf numFmtId="0" fontId="9" fillId="0" borderId="0" xfId="0" applyFont="1"/>
    <xf numFmtId="0" fontId="9" fillId="0" borderId="6" xfId="0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5" xfId="1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2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12" fillId="3" borderId="5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8" fillId="2" borderId="0" xfId="0" applyFont="1" applyFill="1" applyAlignment="1" applyProtection="1">
      <alignment horizontal="right" vertical="center"/>
      <protection locked="0"/>
    </xf>
    <xf numFmtId="164" fontId="0" fillId="0" borderId="6" xfId="0" applyNumberFormat="1" applyBorder="1" applyAlignment="1">
      <alignment horizontal="right" vertical="center"/>
    </xf>
    <xf numFmtId="0" fontId="8" fillId="2" borderId="0" xfId="0" applyFont="1" applyFill="1" applyAlignment="1" applyProtection="1">
      <alignment vertical="center"/>
      <protection locked="0"/>
    </xf>
    <xf numFmtId="164" fontId="0" fillId="0" borderId="6" xfId="0" applyNumberForma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1" fillId="0" borderId="8" xfId="0" applyNumberFormat="1" applyFont="1" applyBorder="1"/>
    <xf numFmtId="0" fontId="9" fillId="0" borderId="7" xfId="0" applyFont="1" applyBorder="1"/>
    <xf numFmtId="0" fontId="8" fillId="2" borderId="1" xfId="0" applyFont="1" applyFill="1" applyBorder="1" applyAlignment="1" applyProtection="1">
      <alignment vertical="center"/>
      <protection locked="0"/>
    </xf>
    <xf numFmtId="164" fontId="0" fillId="0" borderId="8" xfId="0" applyNumberForma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164" fontId="0" fillId="0" borderId="6" xfId="0" applyNumberFormat="1" applyBorder="1" applyProtection="1">
      <protection hidden="1"/>
    </xf>
    <xf numFmtId="164" fontId="1" fillId="0" borderId="8" xfId="0" applyNumberFormat="1" applyFont="1" applyBorder="1" applyProtection="1">
      <protection hidden="1"/>
    </xf>
    <xf numFmtId="0" fontId="9" fillId="0" borderId="7" xfId="1" applyFont="1" applyBorder="1" applyAlignment="1">
      <alignment horizontal="left" vertical="top" wrapText="1"/>
    </xf>
    <xf numFmtId="164" fontId="0" fillId="0" borderId="8" xfId="0" applyNumberFormat="1" applyBorder="1" applyProtection="1">
      <protection hidden="1"/>
    </xf>
    <xf numFmtId="0" fontId="0" fillId="0" borderId="0" xfId="0" applyAlignment="1">
      <alignment vertical="center"/>
    </xf>
    <xf numFmtId="0" fontId="9" fillId="0" borderId="5" xfId="1" applyFont="1" applyBorder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0" fillId="0" borderId="5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2" fillId="0" borderId="0" xfId="0" applyFont="1"/>
    <xf numFmtId="0" fontId="2" fillId="0" borderId="5" xfId="0" applyFont="1" applyBorder="1"/>
    <xf numFmtId="0" fontId="1" fillId="0" borderId="12" xfId="0" applyFont="1" applyBorder="1"/>
    <xf numFmtId="164" fontId="1" fillId="0" borderId="13" xfId="0" applyNumberFormat="1" applyFont="1" applyBorder="1"/>
    <xf numFmtId="164" fontId="8" fillId="2" borderId="6" xfId="0" applyNumberFormat="1" applyFont="1" applyFill="1" applyBorder="1" applyProtection="1">
      <protection locked="0"/>
    </xf>
    <xf numFmtId="164" fontId="0" fillId="0" borderId="0" xfId="0" applyNumberForma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6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</cellXfs>
  <cellStyles count="2">
    <cellStyle name="Normal" xfId="0" builtinId="0"/>
    <cellStyle name="Normal 2" xfId="1" xr:uid="{CEA78BFC-D4DE-42B0-8F9A-CD1D6A54EB30}"/>
  </cellStyles>
  <dxfs count="0"/>
  <tableStyles count="0" defaultTableStyle="TableStyleMedium2" defaultPivotStyle="PivotStyleLight16"/>
  <colors>
    <mruColors>
      <color rgb="FFCCECFF"/>
      <color rgb="FF3366CC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47625</xdr:rowOff>
    </xdr:from>
    <xdr:to>
      <xdr:col>7</xdr:col>
      <xdr:colOff>721167</xdr:colOff>
      <xdr:row>10</xdr:row>
      <xdr:rowOff>2889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E6980D-8463-4461-A471-F5D13492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542925"/>
          <a:ext cx="1749867" cy="1730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06D8-0EBE-4969-812D-19FE5E617283}">
  <dimension ref="A1:I59"/>
  <sheetViews>
    <sheetView showGridLines="0" showRowColHeaders="0" tabSelected="1" zoomScaleNormal="100" workbookViewId="0">
      <selection activeCell="C40" sqref="C40"/>
    </sheetView>
  </sheetViews>
  <sheetFormatPr defaultRowHeight="14.5" x14ac:dyDescent="0.35"/>
  <cols>
    <col min="1" max="1" width="38.26953125" customWidth="1"/>
    <col min="2" max="2" width="20.1796875" customWidth="1"/>
    <col min="3" max="3" width="11.54296875" bestFit="1" customWidth="1"/>
    <col min="4" max="4" width="16" customWidth="1"/>
    <col min="5" max="5" width="5.26953125" customWidth="1"/>
    <col min="6" max="6" width="38.453125" bestFit="1" customWidth="1"/>
    <col min="7" max="7" width="15.81640625" customWidth="1"/>
    <col min="8" max="8" width="11" customWidth="1"/>
    <col min="9" max="9" width="12.7265625" customWidth="1"/>
    <col min="10" max="10" width="12.81640625" customWidth="1"/>
    <col min="13" max="13" width="15.26953125" customWidth="1"/>
  </cols>
  <sheetData>
    <row r="1" spans="1:9" ht="39" customHeight="1" x14ac:dyDescent="0.45">
      <c r="A1" s="85" t="s">
        <v>75</v>
      </c>
      <c r="B1" s="86"/>
      <c r="C1" s="86"/>
      <c r="D1" s="86"/>
      <c r="E1" s="86"/>
      <c r="F1" s="86"/>
      <c r="G1" s="86"/>
      <c r="H1" s="86"/>
      <c r="I1" s="86"/>
    </row>
    <row r="2" spans="1:9" ht="16.5" customHeight="1" x14ac:dyDescent="0.45">
      <c r="A2" s="18"/>
      <c r="B2" s="19"/>
      <c r="C2" s="19"/>
      <c r="D2" s="19"/>
      <c r="E2" s="19"/>
      <c r="F2" s="19"/>
      <c r="G2" s="19"/>
      <c r="H2" s="19"/>
      <c r="I2" s="19"/>
    </row>
    <row r="3" spans="1:9" x14ac:dyDescent="0.35">
      <c r="A3" s="22" t="s">
        <v>43</v>
      </c>
      <c r="B3" s="1"/>
      <c r="C3" s="1"/>
      <c r="D3" s="1"/>
      <c r="E3" s="1"/>
      <c r="F3" s="1"/>
      <c r="G3" s="1"/>
    </row>
    <row r="4" spans="1:9" x14ac:dyDescent="0.35">
      <c r="A4" s="22"/>
      <c r="B4" s="1"/>
      <c r="C4" s="1"/>
      <c r="D4" s="1"/>
      <c r="E4" s="1"/>
      <c r="F4" s="1"/>
      <c r="G4" s="1"/>
    </row>
    <row r="5" spans="1:9" x14ac:dyDescent="0.35">
      <c r="A5" s="2" t="s">
        <v>19</v>
      </c>
      <c r="B5" s="23" t="s">
        <v>29</v>
      </c>
      <c r="C5" s="1"/>
      <c r="D5" s="1"/>
      <c r="E5" s="1"/>
      <c r="F5" s="1"/>
    </row>
    <row r="6" spans="1:9" x14ac:dyDescent="0.35">
      <c r="A6" s="2" t="s">
        <v>32</v>
      </c>
      <c r="B6" s="23" t="s">
        <v>34</v>
      </c>
      <c r="C6" s="1"/>
      <c r="D6" s="1"/>
      <c r="E6" s="1"/>
      <c r="F6" s="1"/>
    </row>
    <row r="7" spans="1:9" x14ac:dyDescent="0.35">
      <c r="A7" s="2" t="s">
        <v>33</v>
      </c>
      <c r="B7" s="23" t="s">
        <v>35</v>
      </c>
      <c r="C7" s="1"/>
      <c r="D7" s="1"/>
      <c r="E7" s="1"/>
      <c r="F7" s="1"/>
    </row>
    <row r="8" spans="1:9" x14ac:dyDescent="0.35">
      <c r="A8" s="2" t="s">
        <v>50</v>
      </c>
      <c r="B8" s="23" t="s">
        <v>51</v>
      </c>
      <c r="C8" s="1"/>
      <c r="D8" s="1"/>
      <c r="E8" s="1"/>
      <c r="F8" s="1"/>
    </row>
    <row r="9" spans="1:9" x14ac:dyDescent="0.35">
      <c r="A9" s="2" t="s">
        <v>30</v>
      </c>
      <c r="B9" s="23" t="s">
        <v>37</v>
      </c>
      <c r="C9" s="1"/>
      <c r="D9" s="1"/>
      <c r="E9" s="1"/>
      <c r="F9" s="1"/>
    </row>
    <row r="10" spans="1:9" ht="18.75" customHeight="1" x14ac:dyDescent="0.35">
      <c r="A10" s="2" t="s">
        <v>31</v>
      </c>
      <c r="B10" s="23" t="s">
        <v>37</v>
      </c>
      <c r="C10" s="1"/>
      <c r="D10" s="1"/>
      <c r="E10" s="1"/>
      <c r="F10" s="1"/>
    </row>
    <row r="11" spans="1:9" ht="8.25" customHeight="1" x14ac:dyDescent="0.35">
      <c r="A11" s="5"/>
      <c r="C11" s="1"/>
      <c r="D11" s="1"/>
      <c r="E11" s="1"/>
      <c r="F11" s="1"/>
    </row>
    <row r="12" spans="1:9" ht="19.5" customHeight="1" x14ac:dyDescent="0.35">
      <c r="A12" s="61" t="s">
        <v>17</v>
      </c>
      <c r="B12" s="62"/>
      <c r="C12" s="62"/>
      <c r="D12" s="63"/>
      <c r="E12" s="42"/>
      <c r="F12" s="1"/>
      <c r="G12" s="97" t="s">
        <v>36</v>
      </c>
      <c r="H12" s="98"/>
      <c r="I12" s="99"/>
    </row>
    <row r="13" spans="1:9" x14ac:dyDescent="0.35">
      <c r="A13" s="9" t="s">
        <v>44</v>
      </c>
      <c r="B13" s="6" t="s">
        <v>0</v>
      </c>
      <c r="C13" s="6" t="s">
        <v>1</v>
      </c>
      <c r="D13" s="7" t="s">
        <v>2</v>
      </c>
      <c r="G13" s="100"/>
      <c r="H13" s="101"/>
      <c r="I13" s="102"/>
    </row>
    <row r="14" spans="1:9" ht="15" customHeight="1" x14ac:dyDescent="0.35">
      <c r="A14" s="20" t="s">
        <v>38</v>
      </c>
      <c r="B14" s="103">
        <v>129.27000000000001</v>
      </c>
      <c r="C14" s="23"/>
      <c r="D14" s="43">
        <f t="shared" ref="D14:D23" si="0">B14*C14</f>
        <v>0</v>
      </c>
      <c r="G14" s="26" t="s">
        <v>23</v>
      </c>
      <c r="H14" s="95" t="s">
        <v>20</v>
      </c>
      <c r="I14" s="96"/>
    </row>
    <row r="15" spans="1:9" x14ac:dyDescent="0.35">
      <c r="A15" s="20" t="s">
        <v>39</v>
      </c>
      <c r="B15" s="103">
        <v>129.27000000000001</v>
      </c>
      <c r="C15" s="23"/>
      <c r="D15" s="43">
        <f t="shared" si="0"/>
        <v>0</v>
      </c>
      <c r="G15" s="26" t="s">
        <v>24</v>
      </c>
      <c r="H15" s="27" t="s">
        <v>21</v>
      </c>
      <c r="I15" s="28"/>
    </row>
    <row r="16" spans="1:9" x14ac:dyDescent="0.35">
      <c r="A16" s="20" t="s">
        <v>40</v>
      </c>
      <c r="B16" s="103">
        <v>129.27000000000001</v>
      </c>
      <c r="C16" s="23"/>
      <c r="D16" s="43">
        <f t="shared" si="0"/>
        <v>0</v>
      </c>
      <c r="G16" s="26" t="s">
        <v>25</v>
      </c>
      <c r="H16" s="27" t="s">
        <v>27</v>
      </c>
      <c r="I16" s="28"/>
    </row>
    <row r="17" spans="1:9" x14ac:dyDescent="0.35">
      <c r="A17" s="20" t="s">
        <v>10</v>
      </c>
      <c r="B17" s="103">
        <v>32.75</v>
      </c>
      <c r="C17" s="23"/>
      <c r="D17" s="43">
        <f t="shared" si="0"/>
        <v>0</v>
      </c>
      <c r="G17" s="29" t="s">
        <v>26</v>
      </c>
      <c r="H17" s="30" t="s">
        <v>22</v>
      </c>
      <c r="I17" s="31"/>
    </row>
    <row r="18" spans="1:9" ht="15.75" customHeight="1" x14ac:dyDescent="0.35">
      <c r="A18" s="20" t="s">
        <v>11</v>
      </c>
      <c r="B18" s="103">
        <v>32.75</v>
      </c>
      <c r="C18" s="23"/>
      <c r="D18" s="43">
        <f t="shared" si="0"/>
        <v>0</v>
      </c>
    </row>
    <row r="19" spans="1:9" x14ac:dyDescent="0.35">
      <c r="A19" s="20" t="s">
        <v>16</v>
      </c>
      <c r="B19" s="103">
        <v>272.69</v>
      </c>
      <c r="C19" s="23"/>
      <c r="D19" s="43">
        <f t="shared" si="0"/>
        <v>0</v>
      </c>
    </row>
    <row r="20" spans="1:9" x14ac:dyDescent="0.35">
      <c r="A20" s="20" t="s">
        <v>12</v>
      </c>
      <c r="B20" s="103">
        <v>272.69</v>
      </c>
      <c r="C20" s="23"/>
      <c r="D20" s="43">
        <f t="shared" si="0"/>
        <v>0</v>
      </c>
    </row>
    <row r="21" spans="1:9" x14ac:dyDescent="0.35">
      <c r="A21" s="20" t="s">
        <v>13</v>
      </c>
      <c r="B21" s="103">
        <v>129.27000000000001</v>
      </c>
      <c r="C21" s="23"/>
      <c r="D21" s="43">
        <f t="shared" si="0"/>
        <v>0</v>
      </c>
    </row>
    <row r="22" spans="1:9" x14ac:dyDescent="0.35">
      <c r="A22" s="20" t="s">
        <v>14</v>
      </c>
      <c r="B22" s="103">
        <v>129.27000000000001</v>
      </c>
      <c r="C22" s="23"/>
      <c r="D22" s="43">
        <f t="shared" si="0"/>
        <v>0</v>
      </c>
    </row>
    <row r="23" spans="1:9" x14ac:dyDescent="0.35">
      <c r="A23" s="45" t="s">
        <v>15</v>
      </c>
      <c r="B23" s="103">
        <v>129.27000000000001</v>
      </c>
      <c r="C23" s="25"/>
      <c r="D23" s="46">
        <f t="shared" si="0"/>
        <v>0</v>
      </c>
    </row>
    <row r="24" spans="1:9" x14ac:dyDescent="0.35">
      <c r="A24" s="91" t="s">
        <v>3</v>
      </c>
      <c r="B24" s="92"/>
      <c r="C24">
        <f>SUM(C14:C23)</f>
        <v>0</v>
      </c>
      <c r="D24" s="43"/>
    </row>
    <row r="25" spans="1:9" hidden="1" x14ac:dyDescent="0.35">
      <c r="A25" s="91" t="s">
        <v>8</v>
      </c>
      <c r="B25" s="92"/>
      <c r="C25">
        <f>C24*0.15</f>
        <v>0</v>
      </c>
      <c r="D25" s="43"/>
    </row>
    <row r="26" spans="1:9" x14ac:dyDescent="0.35">
      <c r="A26" s="16"/>
      <c r="B26" s="93" t="s">
        <v>42</v>
      </c>
      <c r="C26" s="93"/>
      <c r="D26" s="43">
        <f>SUM(D14:D23)</f>
        <v>0</v>
      </c>
    </row>
    <row r="27" spans="1:9" x14ac:dyDescent="0.35">
      <c r="A27" s="16"/>
      <c r="B27" s="93" t="s">
        <v>9</v>
      </c>
      <c r="C27" s="93"/>
      <c r="D27" s="43">
        <f>C24*0.15*B14</f>
        <v>0</v>
      </c>
    </row>
    <row r="28" spans="1:9" x14ac:dyDescent="0.35">
      <c r="A28" s="16"/>
      <c r="B28" s="21"/>
      <c r="C28" s="21" t="s">
        <v>28</v>
      </c>
      <c r="D28" s="59">
        <v>0</v>
      </c>
    </row>
    <row r="29" spans="1:9" x14ac:dyDescent="0.35">
      <c r="A29" s="17"/>
      <c r="B29" s="94" t="s">
        <v>45</v>
      </c>
      <c r="C29" s="94"/>
      <c r="D29" s="44">
        <f>D26-D27-D28</f>
        <v>0</v>
      </c>
    </row>
    <row r="32" spans="1:9" ht="18.5" x14ac:dyDescent="0.45">
      <c r="A32" s="87" t="s">
        <v>18</v>
      </c>
      <c r="B32" s="88"/>
      <c r="C32" s="88"/>
      <c r="D32" s="88"/>
      <c r="E32" s="89"/>
      <c r="F32" s="89"/>
      <c r="G32" s="89"/>
      <c r="H32" s="89"/>
      <c r="I32" s="90"/>
    </row>
    <row r="33" spans="1:9" x14ac:dyDescent="0.35">
      <c r="A33" s="4" t="s">
        <v>6</v>
      </c>
      <c r="B33" s="24" t="s">
        <v>72</v>
      </c>
      <c r="C33" s="13"/>
      <c r="D33" s="14"/>
      <c r="F33" s="4" t="s">
        <v>6</v>
      </c>
      <c r="G33" s="81" t="s">
        <v>73</v>
      </c>
      <c r="H33" s="81"/>
      <c r="I33" s="14"/>
    </row>
    <row r="34" spans="1:9" x14ac:dyDescent="0.35">
      <c r="A34" s="10" t="s">
        <v>7</v>
      </c>
      <c r="B34" s="25" t="s">
        <v>71</v>
      </c>
      <c r="C34" s="8"/>
      <c r="D34" s="15"/>
      <c r="F34" s="10" t="s">
        <v>7</v>
      </c>
      <c r="G34" s="82" t="s">
        <v>74</v>
      </c>
      <c r="H34" s="82"/>
      <c r="I34" s="15"/>
    </row>
    <row r="35" spans="1:9" ht="15.5" x14ac:dyDescent="0.35">
      <c r="A35" s="64" t="s">
        <v>46</v>
      </c>
      <c r="B35" s="65"/>
      <c r="C35" s="65"/>
      <c r="D35" s="66"/>
      <c r="F35" s="64" t="s">
        <v>47</v>
      </c>
      <c r="G35" s="65"/>
      <c r="H35" s="65"/>
      <c r="I35" s="66"/>
    </row>
    <row r="36" spans="1:9" x14ac:dyDescent="0.35">
      <c r="A36" s="69" t="s">
        <v>61</v>
      </c>
      <c r="B36" s="70"/>
      <c r="C36" s="70"/>
      <c r="D36" s="71"/>
      <c r="F36" s="75" t="s">
        <v>62</v>
      </c>
      <c r="G36" s="76"/>
      <c r="H36" s="76"/>
      <c r="I36" s="77"/>
    </row>
    <row r="37" spans="1:9" x14ac:dyDescent="0.35">
      <c r="A37" s="72"/>
      <c r="B37" s="73"/>
      <c r="C37" s="73"/>
      <c r="D37" s="74"/>
      <c r="F37" s="78"/>
      <c r="G37" s="79"/>
      <c r="H37" s="79"/>
      <c r="I37" s="80"/>
    </row>
    <row r="38" spans="1:9" x14ac:dyDescent="0.35">
      <c r="A38" s="9" t="s">
        <v>44</v>
      </c>
      <c r="B38" s="6" t="s">
        <v>0</v>
      </c>
      <c r="C38" s="6" t="s">
        <v>1</v>
      </c>
      <c r="D38" s="7" t="s">
        <v>2</v>
      </c>
      <c r="F38" s="9" t="s">
        <v>44</v>
      </c>
      <c r="G38" s="6" t="s">
        <v>0</v>
      </c>
      <c r="H38" s="6" t="s">
        <v>1</v>
      </c>
      <c r="I38" s="7" t="s">
        <v>2</v>
      </c>
    </row>
    <row r="39" spans="1:9" s="47" customFormat="1" ht="38.25" customHeight="1" x14ac:dyDescent="0.35">
      <c r="A39" s="51" t="s">
        <v>52</v>
      </c>
      <c r="B39" s="60">
        <v>129.27000000000001</v>
      </c>
      <c r="C39" s="34">
        <v>0</v>
      </c>
      <c r="D39" s="35">
        <f t="shared" ref="D39:D48" si="1">B39*C39</f>
        <v>0</v>
      </c>
      <c r="F39" s="54" t="s">
        <v>52</v>
      </c>
      <c r="G39" s="60">
        <v>129.27000000000001</v>
      </c>
      <c r="H39" s="34">
        <v>0</v>
      </c>
      <c r="I39" s="36">
        <f>G39*H39</f>
        <v>0</v>
      </c>
    </row>
    <row r="40" spans="1:9" s="47" customFormat="1" ht="31.5" customHeight="1" x14ac:dyDescent="0.35">
      <c r="A40" s="49" t="s">
        <v>63</v>
      </c>
      <c r="B40" s="60">
        <v>125.9</v>
      </c>
      <c r="C40" s="32">
        <v>0</v>
      </c>
      <c r="D40" s="33">
        <f t="shared" si="1"/>
        <v>0</v>
      </c>
      <c r="F40" s="52" t="s">
        <v>68</v>
      </c>
      <c r="G40" s="60">
        <v>129.27000000000001</v>
      </c>
      <c r="H40" s="34">
        <v>0</v>
      </c>
      <c r="I40" s="36">
        <f t="shared" ref="I40:I48" si="2">G40*H40</f>
        <v>0</v>
      </c>
    </row>
    <row r="41" spans="1:9" s="47" customFormat="1" ht="29" x14ac:dyDescent="0.35">
      <c r="A41" s="51" t="s">
        <v>53</v>
      </c>
      <c r="B41" s="60">
        <v>129.27000000000001</v>
      </c>
      <c r="C41" s="34">
        <v>0</v>
      </c>
      <c r="D41" s="35">
        <f t="shared" si="1"/>
        <v>0</v>
      </c>
      <c r="F41" s="48" t="s">
        <v>53</v>
      </c>
      <c r="G41" s="60">
        <v>129.27000000000001</v>
      </c>
      <c r="H41" s="34">
        <v>0</v>
      </c>
      <c r="I41" s="36">
        <f t="shared" si="2"/>
        <v>0</v>
      </c>
    </row>
    <row r="42" spans="1:9" s="47" customFormat="1" ht="30.75" customHeight="1" x14ac:dyDescent="0.35">
      <c r="A42" s="49" t="s">
        <v>64</v>
      </c>
      <c r="B42" s="60">
        <v>125.9</v>
      </c>
      <c r="C42" s="32">
        <v>0</v>
      </c>
      <c r="D42" s="33">
        <f t="shared" si="1"/>
        <v>0</v>
      </c>
      <c r="F42" s="52" t="s">
        <v>69</v>
      </c>
      <c r="G42" s="60">
        <v>129.27000000000001</v>
      </c>
      <c r="H42" s="34">
        <v>0</v>
      </c>
      <c r="I42" s="36">
        <f t="shared" si="2"/>
        <v>0</v>
      </c>
    </row>
    <row r="43" spans="1:9" s="47" customFormat="1" ht="29" x14ac:dyDescent="0.35">
      <c r="A43" s="51" t="s">
        <v>54</v>
      </c>
      <c r="B43" s="60">
        <v>129.27000000000001</v>
      </c>
      <c r="C43" s="34">
        <v>0</v>
      </c>
      <c r="D43" s="35">
        <f t="shared" si="1"/>
        <v>0</v>
      </c>
      <c r="F43" s="48" t="s">
        <v>54</v>
      </c>
      <c r="G43" s="60">
        <v>129.27000000000001</v>
      </c>
      <c r="H43" s="34">
        <v>0</v>
      </c>
      <c r="I43" s="36">
        <f t="shared" si="2"/>
        <v>0</v>
      </c>
    </row>
    <row r="44" spans="1:9" s="47" customFormat="1" ht="33.75" customHeight="1" x14ac:dyDescent="0.35">
      <c r="A44" s="49" t="s">
        <v>65</v>
      </c>
      <c r="B44" s="60">
        <v>125.9</v>
      </c>
      <c r="C44" s="34">
        <v>0</v>
      </c>
      <c r="D44" s="35">
        <f t="shared" si="1"/>
        <v>0</v>
      </c>
      <c r="F44" s="52" t="s">
        <v>65</v>
      </c>
      <c r="G44" s="60">
        <v>129.27000000000001</v>
      </c>
      <c r="H44" s="34">
        <v>0</v>
      </c>
      <c r="I44" s="36">
        <f t="shared" si="2"/>
        <v>0</v>
      </c>
    </row>
    <row r="45" spans="1:9" s="47" customFormat="1" ht="29" x14ac:dyDescent="0.35">
      <c r="A45" s="51" t="s">
        <v>55</v>
      </c>
      <c r="B45" s="60">
        <v>272.69</v>
      </c>
      <c r="C45" s="34">
        <v>0</v>
      </c>
      <c r="D45" s="35">
        <f t="shared" si="1"/>
        <v>0</v>
      </c>
      <c r="F45" s="48" t="s">
        <v>55</v>
      </c>
      <c r="G45" s="60">
        <v>272.69</v>
      </c>
      <c r="H45" s="34">
        <v>0</v>
      </c>
      <c r="I45" s="36">
        <f t="shared" si="2"/>
        <v>0</v>
      </c>
    </row>
    <row r="46" spans="1:9" s="47" customFormat="1" ht="29" x14ac:dyDescent="0.35">
      <c r="A46" s="49" t="s">
        <v>66</v>
      </c>
      <c r="B46" s="60">
        <v>262.22000000000003</v>
      </c>
      <c r="C46" s="34">
        <v>0</v>
      </c>
      <c r="D46" s="35">
        <f t="shared" si="1"/>
        <v>0</v>
      </c>
      <c r="F46" s="52" t="s">
        <v>66</v>
      </c>
      <c r="G46" s="60">
        <v>272.69</v>
      </c>
      <c r="H46" s="34">
        <v>0</v>
      </c>
      <c r="I46" s="36">
        <f t="shared" si="2"/>
        <v>0</v>
      </c>
    </row>
    <row r="47" spans="1:9" ht="29" x14ac:dyDescent="0.35">
      <c r="A47" s="49" t="s">
        <v>56</v>
      </c>
      <c r="B47" s="60">
        <v>129.27000000000001</v>
      </c>
      <c r="C47" s="34">
        <v>0</v>
      </c>
      <c r="D47" s="35">
        <f t="shared" si="1"/>
        <v>0</v>
      </c>
      <c r="E47" s="47"/>
      <c r="F47" s="52" t="s">
        <v>56</v>
      </c>
      <c r="G47" s="60">
        <v>129.27000000000001</v>
      </c>
      <c r="H47" s="34">
        <v>0</v>
      </c>
      <c r="I47" s="36">
        <f t="shared" si="2"/>
        <v>0</v>
      </c>
    </row>
    <row r="48" spans="1:9" s="47" customFormat="1" ht="29" x14ac:dyDescent="0.35">
      <c r="A48" s="50" t="s">
        <v>67</v>
      </c>
      <c r="B48" s="60">
        <v>125.9</v>
      </c>
      <c r="C48" s="39">
        <v>0</v>
      </c>
      <c r="D48" s="40">
        <f t="shared" si="1"/>
        <v>0</v>
      </c>
      <c r="F48" s="53" t="s">
        <v>70</v>
      </c>
      <c r="G48" s="60">
        <v>129.27000000000001</v>
      </c>
      <c r="H48" s="39">
        <v>0</v>
      </c>
      <c r="I48" s="41">
        <f t="shared" si="2"/>
        <v>0</v>
      </c>
    </row>
    <row r="49" spans="1:9" x14ac:dyDescent="0.35">
      <c r="A49" s="91" t="s">
        <v>4</v>
      </c>
      <c r="B49" s="92"/>
      <c r="C49">
        <f>SUM(C39,C41,C43,C45,,C47)</f>
        <v>0</v>
      </c>
      <c r="D49" s="3"/>
      <c r="F49" s="67" t="s">
        <v>4</v>
      </c>
      <c r="G49" s="68"/>
      <c r="H49" s="11">
        <f>SUM(H39,H41,H43,H45,H47)</f>
        <v>0</v>
      </c>
      <c r="I49" s="12"/>
    </row>
    <row r="50" spans="1:9" x14ac:dyDescent="0.35">
      <c r="A50" s="91" t="s">
        <v>5</v>
      </c>
      <c r="B50" s="92"/>
      <c r="C50">
        <f>SUM(C40,C42,C44,C46,C48)</f>
        <v>0</v>
      </c>
      <c r="D50" s="3"/>
      <c r="F50" s="67" t="s">
        <v>5</v>
      </c>
      <c r="G50" s="68"/>
      <c r="H50" s="11">
        <f>SUM(H40,H42,H44,H46,H48)</f>
        <v>0</v>
      </c>
      <c r="I50" s="12"/>
    </row>
    <row r="51" spans="1:9" x14ac:dyDescent="0.35">
      <c r="A51" s="17"/>
      <c r="B51" s="94" t="s">
        <v>41</v>
      </c>
      <c r="C51" s="94"/>
      <c r="D51" s="37">
        <f>SUM(D39:D48)</f>
        <v>0</v>
      </c>
      <c r="F51" s="38"/>
      <c r="G51" s="94" t="s">
        <v>41</v>
      </c>
      <c r="H51" s="94"/>
      <c r="I51" s="37">
        <f>SUM(I39:I48)</f>
        <v>0</v>
      </c>
    </row>
    <row r="52" spans="1:9" x14ac:dyDescent="0.35">
      <c r="A52" s="2"/>
    </row>
    <row r="54" spans="1:9" ht="45" customHeight="1" x14ac:dyDescent="0.35">
      <c r="A54" s="83" t="s">
        <v>57</v>
      </c>
      <c r="B54" s="84"/>
      <c r="F54" s="83" t="s">
        <v>58</v>
      </c>
      <c r="G54" s="84"/>
    </row>
    <row r="55" spans="1:9" x14ac:dyDescent="0.35">
      <c r="A55" s="56" t="s">
        <v>48</v>
      </c>
      <c r="B55" s="3">
        <f>D26</f>
        <v>0</v>
      </c>
      <c r="C55" s="55"/>
      <c r="F55" s="56" t="s">
        <v>48</v>
      </c>
      <c r="G55" s="3">
        <f>D26</f>
        <v>0</v>
      </c>
      <c r="H55" s="55"/>
    </row>
    <row r="56" spans="1:9" x14ac:dyDescent="0.35">
      <c r="A56" s="56" t="s">
        <v>9</v>
      </c>
      <c r="B56" s="3">
        <f>D27</f>
        <v>0</v>
      </c>
      <c r="C56" s="55"/>
      <c r="F56" s="56" t="s">
        <v>9</v>
      </c>
      <c r="G56" s="3">
        <f>D27</f>
        <v>0</v>
      </c>
      <c r="H56" s="55"/>
    </row>
    <row r="57" spans="1:9" x14ac:dyDescent="0.35">
      <c r="A57" s="56" t="s">
        <v>59</v>
      </c>
      <c r="B57" s="3">
        <f>D51</f>
        <v>0</v>
      </c>
      <c r="C57" s="55"/>
      <c r="F57" s="56" t="s">
        <v>60</v>
      </c>
      <c r="G57" s="3">
        <f>I51</f>
        <v>0</v>
      </c>
      <c r="H57" s="55"/>
    </row>
    <row r="58" spans="1:9" x14ac:dyDescent="0.35">
      <c r="A58" s="56" t="s">
        <v>49</v>
      </c>
      <c r="B58" s="3">
        <f>D28</f>
        <v>0</v>
      </c>
      <c r="C58" s="55"/>
      <c r="F58" s="56" t="s">
        <v>49</v>
      </c>
      <c r="G58" s="3">
        <f>D28</f>
        <v>0</v>
      </c>
      <c r="H58" s="55"/>
    </row>
    <row r="59" spans="1:9" ht="15" thickBot="1" x14ac:dyDescent="0.4">
      <c r="A59" s="57" t="s">
        <v>45</v>
      </c>
      <c r="B59" s="58">
        <f>B55-B56-B57-B58</f>
        <v>0</v>
      </c>
      <c r="C59" s="2"/>
      <c r="F59" s="57" t="s">
        <v>45</v>
      </c>
      <c r="G59" s="58">
        <f>G55-G56-G57-G58</f>
        <v>0</v>
      </c>
      <c r="H59" s="2"/>
    </row>
  </sheetData>
  <sheetProtection sheet="1" selectLockedCells="1"/>
  <mergeCells count="24">
    <mergeCell ref="A54:B54"/>
    <mergeCell ref="F54:G54"/>
    <mergeCell ref="A1:I1"/>
    <mergeCell ref="A32:I32"/>
    <mergeCell ref="A24:B24"/>
    <mergeCell ref="A25:B25"/>
    <mergeCell ref="B26:C26"/>
    <mergeCell ref="B27:C27"/>
    <mergeCell ref="B29:C29"/>
    <mergeCell ref="H14:I14"/>
    <mergeCell ref="B51:C51"/>
    <mergeCell ref="G51:H51"/>
    <mergeCell ref="G12:I13"/>
    <mergeCell ref="A49:B49"/>
    <mergeCell ref="A50:B50"/>
    <mergeCell ref="F49:G49"/>
    <mergeCell ref="A12:D12"/>
    <mergeCell ref="A35:D35"/>
    <mergeCell ref="F35:I35"/>
    <mergeCell ref="F50:G50"/>
    <mergeCell ref="A36:D37"/>
    <mergeCell ref="F36:I37"/>
    <mergeCell ref="G33:H33"/>
    <mergeCell ref="G34:H34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&amp;C&amp;"Calibri"&amp;10&amp;K000000 UNOFFICIAL&amp;1#_x000D_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54CEAECA6EB40BED0681497B58E0D" ma:contentTypeVersion="17" ma:contentTypeDescription="Create a new document." ma:contentTypeScope="" ma:versionID="0b99346da1df1fbd967810d1dd6d7af8">
  <xsd:schema xmlns:xsd="http://www.w3.org/2001/XMLSchema" xmlns:xs="http://www.w3.org/2001/XMLSchema" xmlns:p="http://schemas.microsoft.com/office/2006/metadata/properties" xmlns:ns2="dc56bdc2-6e7f-4489-956a-3fd1ce7dd119" xmlns:ns3="f1fdc3fe-70af-4256-9c18-5013d92e6c1e" xmlns:ns4="a6d3a7d7-5bbf-4e15-8086-1a83efe325b1" targetNamespace="http://schemas.microsoft.com/office/2006/metadata/properties" ma:root="true" ma:fieldsID="dfa0140e895d0ecf99d81017ff542078" ns2:_="" ns3:_="" ns4:_="">
    <xsd:import namespace="dc56bdc2-6e7f-4489-956a-3fd1ce7dd119"/>
    <xsd:import namespace="f1fdc3fe-70af-4256-9c18-5013d92e6c1e"/>
    <xsd:import namespace="a6d3a7d7-5bbf-4e15-8086-1a83efe325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6bdc2-6e7f-4489-956a-3fd1ce7dd1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dc3fe-70af-4256-9c18-5013d92e6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60a424-1bcf-4bc6-bbf4-020bc866f3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3a7d7-5bbf-4e15-8086-1a83efe325b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4db9413-b4ef-4f4c-b9e3-09877ffb8834}" ma:internalName="TaxCatchAll" ma:showField="CatchAllData" ma:web="dc56bdc2-6e7f-4489-956a-3fd1ce7dd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d3a7d7-5bbf-4e15-8086-1a83efe325b1" xsi:nil="true"/>
    <lcf76f155ced4ddcb4097134ff3c332f xmlns="f1fdc3fe-70af-4256-9c18-5013d92e6c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8B16A4-DEA0-4DF4-8DD2-DD176E79181C}"/>
</file>

<file path=customXml/itemProps2.xml><?xml version="1.0" encoding="utf-8"?>
<ds:datastoreItem xmlns:ds="http://schemas.openxmlformats.org/officeDocument/2006/customXml" ds:itemID="{6C2D22AB-0C4B-4B93-9EA2-3FA9A869A748}">
  <ds:schemaRefs>
    <ds:schemaRef ds:uri="http://schemas.microsoft.com/office/2006/metadata/properties"/>
    <ds:schemaRef ds:uri="http://schemas.microsoft.com/office/infopath/2007/PartnerControls"/>
    <ds:schemaRef ds:uri="a6d3a7d7-5bbf-4e15-8086-1a83efe325b1"/>
    <ds:schemaRef ds:uri="f1fdc3fe-70af-4256-9c18-5013d92e6c1e"/>
  </ds:schemaRefs>
</ds:datastoreItem>
</file>

<file path=customXml/itemProps3.xml><?xml version="1.0" encoding="utf-8"?>
<ds:datastoreItem xmlns:ds="http://schemas.openxmlformats.org/officeDocument/2006/customXml" ds:itemID="{F0DFD66F-8AE4-4708-887D-C3CA39DBC5B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84c669e-a49d-47d1-ae00-34b3cb830346}" enabled="1" method="Privileged" siteId="{28e1a73d-f0ce-441e-80a7-1b36946db3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Levy Calculation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Harris</dc:creator>
  <cp:lastModifiedBy>Katrina Nanai</cp:lastModifiedBy>
  <dcterms:created xsi:type="dcterms:W3CDTF">2021-09-29T01:13:50Z</dcterms:created>
  <dcterms:modified xsi:type="dcterms:W3CDTF">2023-09-04T01:47:33Z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0x01010098354CEAECA6EB40BED0681497B58E0D</vt:lpwstr>
  </property>
  <property fmtid="{D5CDD505-2E9C-101B-9397-08002B2CF9AE}" pid="3" name="MediaServiceImageTags">
    <vt:lpwstr/>
  </property>
</Properties>
</file>